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MARZO DE 2018\"/>
    </mc:Choice>
  </mc:AlternateContent>
  <bookViews>
    <workbookView xWindow="0" yWindow="0" windowWidth="21570" windowHeight="8150"/>
  </bookViews>
  <sheets>
    <sheet name="CB-0104  SEGUIMIENTO A EJECU..." sheetId="1" r:id="rId1"/>
    <sheet name="CB-0003  EJECUCION CUENTAS P..." sheetId="2" r:id="rId2"/>
  </sheets>
  <calcPr calcId="152511"/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L40" i="1"/>
  <c r="L39" i="1"/>
  <c r="L38" i="1"/>
  <c r="L37" i="1"/>
  <c r="K41" i="1"/>
  <c r="J41" i="1"/>
  <c r="I40" i="1"/>
  <c r="I39" i="1"/>
  <c r="I38" i="1"/>
  <c r="I37" i="1"/>
  <c r="H41" i="1"/>
  <c r="H40" i="1"/>
  <c r="H39" i="1"/>
  <c r="H38" i="1"/>
  <c r="H37" i="1"/>
  <c r="E41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K31" i="1"/>
  <c r="J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31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31" i="1"/>
</calcChain>
</file>

<file path=xl/sharedStrings.xml><?xml version="1.0" encoding="utf-8"?>
<sst xmlns="http://schemas.openxmlformats.org/spreadsheetml/2006/main" count="296" uniqueCount="113">
  <si>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</si>
  <si>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</si>
  <si>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</si>
  <si>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</si>
  <si>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</si>
  <si>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</si>
  <si>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</si>
  <si>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</si>
  <si>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</si>
  <si>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</si>
  <si>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</si>
  <si>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</si>
  <si>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</si>
  <si>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</si>
  <si>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</si>
  <si>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</si>
  <si>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</si>
  <si>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</si>
  <si>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</si>
  <si>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</si>
  <si>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</si>
  <si>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</si>
  <si>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</si>
  <si>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</si>
  <si>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</si>
  <si>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</si>
  <si>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</si>
  <si>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</si>
  <si>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</si>
  <si>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</si>
  <si>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</si>
  <si>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</si>
  <si>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</si>
  <si>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</si>
  <si>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</si>
  <si>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</si>
  <si>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</si>
  <si>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</si>
  <si>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</si>
  <si>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</si>
  <si>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</si>
  <si>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</si>
  <si>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</si>
  <si>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</si>
  <si>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</si>
  <si>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FILA_10</t>
  </si>
  <si>
    <t>FILA_TOTAL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</si>
  <si>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</si>
  <si>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</si>
  <si>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</si>
  <si>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</si>
  <si>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</si>
  <si>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</si>
  <si>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</si>
  <si>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</si>
  <si>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</si>
  <si>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</si>
  <si>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</si>
  <si>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</si>
  <si>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</si>
  <si>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</si>
  <si>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</si>
  <si>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</si>
  <si>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</si>
  <si>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</si>
  <si>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3-1-1-02-03-01-0000-00</t>
  </si>
  <si>
    <t>Honorarios Entidad</t>
  </si>
  <si>
    <t>3-1-1-02-04-00-0000-00</t>
  </si>
  <si>
    <t>Remuneración Servicios Técnicos</t>
  </si>
  <si>
    <t>3-1-2-01-01-00-0000-00</t>
  </si>
  <si>
    <t>Dotación</t>
  </si>
  <si>
    <t>3-1-2-01-02-00-0000-00</t>
  </si>
  <si>
    <t>Gastos de Computador</t>
  </si>
  <si>
    <t>3-1-2-01-03-00-0000-00</t>
  </si>
  <si>
    <t>Combustibles, Lubricantes y Llantas</t>
  </si>
  <si>
    <t>3-1-2-01-04-00-0000-00</t>
  </si>
  <si>
    <t>Materiales y Suministros</t>
  </si>
  <si>
    <t>3-1-2-01-05-00-0000-00</t>
  </si>
  <si>
    <t>Compra de Equipo</t>
  </si>
  <si>
    <t>3-1-2-02-01-00-0000-00</t>
  </si>
  <si>
    <t>Arrendamientos</t>
  </si>
  <si>
    <t>3-1-2-02-02-00-0000-00</t>
  </si>
  <si>
    <t>Viáticos y Gastos de Viaje</t>
  </si>
  <si>
    <t>3-1-2-02-03-00-0000-00</t>
  </si>
  <si>
    <t>Gastos de Transporte y Comunicación</t>
  </si>
  <si>
    <t>3-1-2-02-04-00-0000-00</t>
  </si>
  <si>
    <t>Impresos y  Publicaciones</t>
  </si>
  <si>
    <t>3-1-2-02-05-01-0000-00</t>
  </si>
  <si>
    <t>Mantenimiento Entidad</t>
  </si>
  <si>
    <t>3-1-2-02-06-01-0000-00</t>
  </si>
  <si>
    <t>Seguros Entidad</t>
  </si>
  <si>
    <t>3-1-2-02-09-01-0000-00</t>
  </si>
  <si>
    <t>Capacitación Interna</t>
  </si>
  <si>
    <t>3-1-2-02-10-00-0000-00</t>
  </si>
  <si>
    <t>Bienestar e Incentivos</t>
  </si>
  <si>
    <t>3-1-2-02-11-00-0000-00</t>
  </si>
  <si>
    <t>Promoción Institucional</t>
  </si>
  <si>
    <t>3-1-2-02-12-00-0000-00</t>
  </si>
  <si>
    <t>Salud Ocupacional</t>
  </si>
  <si>
    <t>3-1-2-02-17-00-0000-00</t>
  </si>
  <si>
    <t>Información</t>
  </si>
  <si>
    <t>3-1-2-03-01-02-0000-00</t>
  </si>
  <si>
    <t>Otras Sentencias</t>
  </si>
  <si>
    <t>3-1-2-03-02-00-0000-00</t>
  </si>
  <si>
    <t>Impuestos, Tasas, Contribuciones, Derechos y Multas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</si>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</sst>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3" fontId="0" fillId="4" borderId="3" xfId="0" applyNumberFormat="1" applyFill="1" applyBorder="1" applyAlignment="1" applyProtection="1">
      <alignment vertical="center"/>
      <protection locked="0"/>
    </xf>
    <xf numFmtId="3" fontId="0" fillId="3" borderId="2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368343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>
      <selection activeCell="A45" sqref="A45"/>
    </sheetView>
  </sheetViews>
  <sheetFormatPr baseColWidth="10" defaultColWidth="9.1796875" defaultRowHeight="14.5" x14ac:dyDescent="0.35"/>
  <cols>
    <col min="2" max="2" width="21" style="8" customWidth="1"/>
    <col min="3" max="3" width="21.36328125" style="8" customWidth="1"/>
    <col min="4" max="4" width="45.26953125" style="8" customWidth="1"/>
    <col min="5" max="5" width="26" style="8" customWidth="1"/>
    <col min="6" max="6" width="25" style="8" customWidth="1"/>
    <col min="7" max="7" width="28" style="8" customWidth="1"/>
    <col min="8" max="8" width="26" style="8" customWidth="1"/>
    <col min="9" max="9" width="24" style="8" customWidth="1"/>
    <col min="10" max="10" width="34" style="8" customWidth="1"/>
    <col min="11" max="12" width="36" style="8" customWidth="1"/>
    <col min="13" max="13" width="27" style="8" customWidth="1"/>
    <col min="15" max="256" width="8" hidden="1"/>
  </cols>
  <sheetData>
    <row r="1" spans="1:13" x14ac:dyDescent="0.35">
      <c r="B1" s="7" t="s">
        <v>0</v>
      </c>
      <c r="C1" s="7">
        <v>1</v>
      </c>
      <c r="D1" s="7" t="s">
        <v>1</v>
      </c>
    </row>
    <row r="2" spans="1:13" ht="43.5" x14ac:dyDescent="0.35">
      <c r="B2" s="7" t="s">
        <v>2</v>
      </c>
      <c r="C2" s="7">
        <v>400</v>
      </c>
      <c r="D2" s="17" t="s">
        <v>3</v>
      </c>
    </row>
    <row r="3" spans="1:13" x14ac:dyDescent="0.35">
      <c r="B3" s="7" t="s">
        <v>4</v>
      </c>
      <c r="C3" s="7">
        <v>1</v>
      </c>
    </row>
    <row r="4" spans="1:13" x14ac:dyDescent="0.35">
      <c r="B4" s="7" t="s">
        <v>5</v>
      </c>
      <c r="C4" s="7">
        <v>235</v>
      </c>
    </row>
    <row r="5" spans="1:13" x14ac:dyDescent="0.35">
      <c r="B5" s="7" t="s">
        <v>6</v>
      </c>
      <c r="C5" s="5">
        <v>43190</v>
      </c>
    </row>
    <row r="6" spans="1:13" x14ac:dyDescent="0.35">
      <c r="B6" s="7" t="s">
        <v>7</v>
      </c>
      <c r="C6" s="7">
        <v>1</v>
      </c>
      <c r="D6" s="7" t="s">
        <v>8</v>
      </c>
    </row>
    <row r="8" spans="1:13" x14ac:dyDescent="0.3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35">
      <c r="C9" s="7">
        <v>1</v>
      </c>
      <c r="D9" s="7">
        <v>2</v>
      </c>
      <c r="E9" s="7">
        <v>4</v>
      </c>
      <c r="F9" s="7">
        <v>7</v>
      </c>
      <c r="G9" s="7">
        <v>8</v>
      </c>
      <c r="H9" s="7">
        <v>12</v>
      </c>
      <c r="I9" s="7">
        <v>15</v>
      </c>
      <c r="J9" s="7">
        <v>16</v>
      </c>
      <c r="K9" s="7">
        <v>20</v>
      </c>
      <c r="L9" s="7">
        <v>24</v>
      </c>
      <c r="M9" s="7">
        <v>28</v>
      </c>
    </row>
    <row r="10" spans="1:13" ht="15" thickBot="1" x14ac:dyDescent="0.4"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</row>
    <row r="11" spans="1:13" ht="15" thickBot="1" x14ac:dyDescent="0.4">
      <c r="A11" s="1">
        <v>1</v>
      </c>
      <c r="B11" s="8" t="s">
        <v>22</v>
      </c>
      <c r="C11" s="4" t="s">
        <v>65</v>
      </c>
      <c r="D11" s="4" t="s">
        <v>66</v>
      </c>
      <c r="E11" s="11">
        <v>99799999</v>
      </c>
      <c r="F11" s="4">
        <v>0</v>
      </c>
      <c r="G11" s="4">
        <v>0</v>
      </c>
      <c r="H11" s="11">
        <f>+E11-G11</f>
        <v>99799999</v>
      </c>
      <c r="I11" s="13">
        <f>+H11/$H$31</f>
        <v>4.0137749572633205E-2</v>
      </c>
      <c r="J11" s="11">
        <v>3033333</v>
      </c>
      <c r="K11" s="11">
        <v>44399999</v>
      </c>
      <c r="L11" s="13">
        <f>+K11/H11</f>
        <v>0.4448897739968915</v>
      </c>
      <c r="M11" s="16">
        <f>+H11-K11</f>
        <v>55400000</v>
      </c>
    </row>
    <row r="12" spans="1:13" s="8" customFormat="1" ht="15" thickBot="1" x14ac:dyDescent="0.4">
      <c r="A12" s="7">
        <v>2</v>
      </c>
      <c r="B12" s="8" t="s">
        <v>47</v>
      </c>
      <c r="C12" s="4" t="s">
        <v>67</v>
      </c>
      <c r="D12" s="4" t="s">
        <v>68</v>
      </c>
      <c r="E12" s="11">
        <v>14163331</v>
      </c>
      <c r="F12" s="4">
        <v>0</v>
      </c>
      <c r="G12" s="4">
        <v>0</v>
      </c>
      <c r="H12" s="11">
        <f t="shared" ref="H12:H30" si="0">+E12-G12</f>
        <v>14163331</v>
      </c>
      <c r="I12" s="13">
        <f t="shared" ref="I12:I30" si="1">+H12/$H$31</f>
        <v>5.6962348545946647E-3</v>
      </c>
      <c r="J12" s="11">
        <v>1919999</v>
      </c>
      <c r="K12" s="11">
        <v>5413331</v>
      </c>
      <c r="L12" s="13">
        <f>+K12/H12</f>
        <v>0.38220747647569631</v>
      </c>
      <c r="M12" s="16">
        <f>+H12-K12</f>
        <v>8750000</v>
      </c>
    </row>
    <row r="13" spans="1:13" s="8" customFormat="1" ht="15" thickBot="1" x14ac:dyDescent="0.4">
      <c r="A13" s="7">
        <v>3</v>
      </c>
      <c r="B13" s="8" t="s">
        <v>48</v>
      </c>
      <c r="C13" s="4" t="s">
        <v>69</v>
      </c>
      <c r="D13" s="4" t="s">
        <v>70</v>
      </c>
      <c r="E13" s="11">
        <v>11670092</v>
      </c>
      <c r="F13" s="4">
        <v>0</v>
      </c>
      <c r="G13" s="4">
        <v>0</v>
      </c>
      <c r="H13" s="11">
        <f t="shared" si="0"/>
        <v>11670092</v>
      </c>
      <c r="I13" s="13">
        <f t="shared" si="1"/>
        <v>4.6934993474858676E-3</v>
      </c>
      <c r="J13" s="11">
        <v>6856542</v>
      </c>
      <c r="K13" s="11">
        <v>6856542</v>
      </c>
      <c r="L13" s="13">
        <f>+K13/H13</f>
        <v>0.58753110086878491</v>
      </c>
      <c r="M13" s="16">
        <f>+H13-K13</f>
        <v>4813550</v>
      </c>
    </row>
    <row r="14" spans="1:13" s="8" customFormat="1" ht="15" thickBot="1" x14ac:dyDescent="0.4">
      <c r="A14" s="7">
        <v>4</v>
      </c>
      <c r="B14" s="8" t="s">
        <v>49</v>
      </c>
      <c r="C14" s="4" t="s">
        <v>71</v>
      </c>
      <c r="D14" s="4" t="s">
        <v>72</v>
      </c>
      <c r="E14" s="11">
        <v>334706801</v>
      </c>
      <c r="F14" s="4">
        <v>0</v>
      </c>
      <c r="G14" s="4">
        <v>0</v>
      </c>
      <c r="H14" s="11">
        <f t="shared" si="0"/>
        <v>334706801</v>
      </c>
      <c r="I14" s="13">
        <f t="shared" si="1"/>
        <v>0.13461300494396977</v>
      </c>
      <c r="J14" s="11">
        <v>122383545</v>
      </c>
      <c r="K14" s="11">
        <v>122383545</v>
      </c>
      <c r="L14" s="13">
        <f>+K14/H14</f>
        <v>0.36564403422444947</v>
      </c>
      <c r="M14" s="16">
        <f>+H14-K14</f>
        <v>212323256</v>
      </c>
    </row>
    <row r="15" spans="1:13" s="8" customFormat="1" ht="15" thickBot="1" x14ac:dyDescent="0.4">
      <c r="A15" s="7">
        <v>5</v>
      </c>
      <c r="B15" s="8" t="s">
        <v>50</v>
      </c>
      <c r="C15" s="4" t="s">
        <v>73</v>
      </c>
      <c r="D15" s="4" t="s">
        <v>74</v>
      </c>
      <c r="E15" s="11">
        <v>59121824</v>
      </c>
      <c r="F15" s="4">
        <v>0</v>
      </c>
      <c r="G15" s="4">
        <v>0</v>
      </c>
      <c r="H15" s="11">
        <f t="shared" si="0"/>
        <v>59121824</v>
      </c>
      <c r="I15" s="13">
        <f t="shared" si="1"/>
        <v>2.3777725348366942E-2</v>
      </c>
      <c r="J15" s="11">
        <v>12446993</v>
      </c>
      <c r="K15" s="11">
        <v>30891942</v>
      </c>
      <c r="L15" s="13">
        <f>+K15/H15</f>
        <v>0.52251334464917731</v>
      </c>
      <c r="M15" s="16">
        <f>+H15-K15</f>
        <v>28229882</v>
      </c>
    </row>
    <row r="16" spans="1:13" s="8" customFormat="1" ht="15" thickBot="1" x14ac:dyDescent="0.4">
      <c r="A16" s="7">
        <v>6</v>
      </c>
      <c r="B16" s="8" t="s">
        <v>51</v>
      </c>
      <c r="C16" s="4" t="s">
        <v>75</v>
      </c>
      <c r="D16" s="4" t="s">
        <v>76</v>
      </c>
      <c r="E16" s="11">
        <v>190694048</v>
      </c>
      <c r="F16" s="4">
        <v>0</v>
      </c>
      <c r="G16" s="4">
        <v>0</v>
      </c>
      <c r="H16" s="11">
        <f t="shared" si="0"/>
        <v>190694048</v>
      </c>
      <c r="I16" s="13">
        <f t="shared" si="1"/>
        <v>7.6693687578250333E-2</v>
      </c>
      <c r="J16" s="11">
        <v>60693958</v>
      </c>
      <c r="K16" s="11">
        <v>60693958</v>
      </c>
      <c r="L16" s="13">
        <f>+K16/H16</f>
        <v>0.31827924697471416</v>
      </c>
      <c r="M16" s="16">
        <f>+H16-K16</f>
        <v>130000090</v>
      </c>
    </row>
    <row r="17" spans="1:13" s="8" customFormat="1" ht="15" thickBot="1" x14ac:dyDescent="0.4">
      <c r="A17" s="7">
        <v>7</v>
      </c>
      <c r="B17" s="8" t="s">
        <v>52</v>
      </c>
      <c r="C17" s="4" t="s">
        <v>77</v>
      </c>
      <c r="D17" s="4" t="s">
        <v>78</v>
      </c>
      <c r="E17" s="11">
        <v>17474248</v>
      </c>
      <c r="F17" s="4">
        <v>0</v>
      </c>
      <c r="G17" s="4">
        <v>0</v>
      </c>
      <c r="H17" s="11">
        <f t="shared" si="0"/>
        <v>17474248</v>
      </c>
      <c r="I17" s="13">
        <f t="shared" si="1"/>
        <v>7.0278256234660554E-3</v>
      </c>
      <c r="J17" s="11">
        <v>0</v>
      </c>
      <c r="K17" s="11">
        <v>0</v>
      </c>
      <c r="L17" s="13">
        <f>+K17/H17</f>
        <v>0</v>
      </c>
      <c r="M17" s="16">
        <f>+H17-K17</f>
        <v>17474248</v>
      </c>
    </row>
    <row r="18" spans="1:13" s="8" customFormat="1" ht="15" thickBot="1" x14ac:dyDescent="0.4">
      <c r="A18" s="7">
        <v>8</v>
      </c>
      <c r="B18" s="8" t="s">
        <v>53</v>
      </c>
      <c r="C18" s="4" t="s">
        <v>79</v>
      </c>
      <c r="D18" s="4" t="s">
        <v>80</v>
      </c>
      <c r="E18" s="11">
        <v>19622625</v>
      </c>
      <c r="F18" s="4">
        <v>0</v>
      </c>
      <c r="G18" s="4">
        <v>0</v>
      </c>
      <c r="H18" s="11">
        <f t="shared" si="0"/>
        <v>19622625</v>
      </c>
      <c r="I18" s="13">
        <f t="shared" si="1"/>
        <v>7.8918638887731027E-3</v>
      </c>
      <c r="J18" s="11">
        <v>13081750</v>
      </c>
      <c r="K18" s="11">
        <v>19622625</v>
      </c>
      <c r="L18" s="13">
        <f>+K18/H18</f>
        <v>1</v>
      </c>
      <c r="M18" s="16">
        <f>+H18-K18</f>
        <v>0</v>
      </c>
    </row>
    <row r="19" spans="1:13" s="8" customFormat="1" ht="15" thickBot="1" x14ac:dyDescent="0.4">
      <c r="A19" s="7">
        <v>9</v>
      </c>
      <c r="B19" s="8" t="s">
        <v>54</v>
      </c>
      <c r="C19" s="4" t="s">
        <v>81</v>
      </c>
      <c r="D19" s="4" t="s">
        <v>82</v>
      </c>
      <c r="E19" s="11">
        <v>8279404</v>
      </c>
      <c r="F19" s="4">
        <v>0</v>
      </c>
      <c r="G19" s="4">
        <v>0</v>
      </c>
      <c r="H19" s="11">
        <f t="shared" si="0"/>
        <v>8279404</v>
      </c>
      <c r="I19" s="13">
        <f t="shared" si="1"/>
        <v>3.3298261291832042E-3</v>
      </c>
      <c r="J19" s="11">
        <v>0</v>
      </c>
      <c r="K19" s="11">
        <v>0</v>
      </c>
      <c r="L19" s="13">
        <f>+K19/H19</f>
        <v>0</v>
      </c>
      <c r="M19" s="16">
        <f>+H19-K19</f>
        <v>8279404</v>
      </c>
    </row>
    <row r="20" spans="1:13" s="8" customFormat="1" ht="15" thickBot="1" x14ac:dyDescent="0.4">
      <c r="A20" s="7">
        <v>10</v>
      </c>
      <c r="B20" s="8" t="s">
        <v>45</v>
      </c>
      <c r="C20" s="4" t="s">
        <v>83</v>
      </c>
      <c r="D20" s="4" t="s">
        <v>84</v>
      </c>
      <c r="E20" s="11">
        <v>42067120</v>
      </c>
      <c r="F20" s="4">
        <v>0</v>
      </c>
      <c r="G20" s="4">
        <v>0</v>
      </c>
      <c r="H20" s="11">
        <f t="shared" si="0"/>
        <v>42067120</v>
      </c>
      <c r="I20" s="13">
        <f t="shared" si="1"/>
        <v>1.6918632712630687E-2</v>
      </c>
      <c r="J20" s="11">
        <v>5291100</v>
      </c>
      <c r="K20" s="11">
        <v>9772900</v>
      </c>
      <c r="L20" s="13">
        <f>+K20/H20</f>
        <v>0.23231683081703716</v>
      </c>
      <c r="M20" s="16">
        <f>+H20-K20</f>
        <v>32294220</v>
      </c>
    </row>
    <row r="21" spans="1:13" s="8" customFormat="1" ht="15" thickBot="1" x14ac:dyDescent="0.4">
      <c r="A21" s="7">
        <v>11</v>
      </c>
      <c r="B21" s="8" t="s">
        <v>55</v>
      </c>
      <c r="C21" s="4" t="s">
        <v>85</v>
      </c>
      <c r="D21" s="4" t="s">
        <v>86</v>
      </c>
      <c r="E21" s="11">
        <v>43467666</v>
      </c>
      <c r="F21" s="4">
        <v>0</v>
      </c>
      <c r="G21" s="4">
        <v>0</v>
      </c>
      <c r="H21" s="11">
        <f t="shared" si="0"/>
        <v>43467666</v>
      </c>
      <c r="I21" s="13">
        <f t="shared" si="1"/>
        <v>1.7481906912793284E-2</v>
      </c>
      <c r="J21" s="11">
        <v>17008698</v>
      </c>
      <c r="K21" s="11">
        <v>17008698</v>
      </c>
      <c r="L21" s="13">
        <f>+K21/H21</f>
        <v>0.39129540564703891</v>
      </c>
      <c r="M21" s="16">
        <f>+H21-K21</f>
        <v>26458968</v>
      </c>
    </row>
    <row r="22" spans="1:13" s="8" customFormat="1" ht="15" thickBot="1" x14ac:dyDescent="0.4">
      <c r="A22" s="7">
        <v>12</v>
      </c>
      <c r="B22" s="8" t="s">
        <v>56</v>
      </c>
      <c r="C22" s="4" t="s">
        <v>87</v>
      </c>
      <c r="D22" s="4" t="s">
        <v>88</v>
      </c>
      <c r="E22" s="11">
        <v>1203496677</v>
      </c>
      <c r="F22" s="4">
        <v>0</v>
      </c>
      <c r="G22" s="4">
        <v>0</v>
      </c>
      <c r="H22" s="11">
        <f t="shared" si="0"/>
        <v>1203496677</v>
      </c>
      <c r="I22" s="13">
        <f t="shared" si="1"/>
        <v>0.48402453624195163</v>
      </c>
      <c r="J22" s="11">
        <v>87946291</v>
      </c>
      <c r="K22" s="11">
        <v>88509291</v>
      </c>
      <c r="L22" s="13">
        <f>+K22/H22</f>
        <v>7.3543444441101682E-2</v>
      </c>
      <c r="M22" s="16">
        <f>+H22-K22</f>
        <v>1114987386</v>
      </c>
    </row>
    <row r="23" spans="1:13" s="8" customFormat="1" ht="15" thickBot="1" x14ac:dyDescent="0.4">
      <c r="A23" s="7">
        <v>13</v>
      </c>
      <c r="B23" s="8" t="s">
        <v>57</v>
      </c>
      <c r="C23" s="4" t="s">
        <v>89</v>
      </c>
      <c r="D23" s="4" t="s">
        <v>90</v>
      </c>
      <c r="E23" s="11">
        <v>15989364</v>
      </c>
      <c r="F23" s="4">
        <v>0</v>
      </c>
      <c r="G23" s="4">
        <v>0</v>
      </c>
      <c r="H23" s="11">
        <f t="shared" si="0"/>
        <v>15989364</v>
      </c>
      <c r="I23" s="13">
        <f t="shared" si="1"/>
        <v>6.4306322093016935E-3</v>
      </c>
      <c r="J23" s="11">
        <v>12429852</v>
      </c>
      <c r="K23" s="11">
        <v>12429852</v>
      </c>
      <c r="L23" s="13">
        <f>+K23/H23</f>
        <v>0.77738251502686406</v>
      </c>
      <c r="M23" s="16">
        <f>+H23-K23</f>
        <v>3559512</v>
      </c>
    </row>
    <row r="24" spans="1:13" s="8" customFormat="1" ht="15" thickBot="1" x14ac:dyDescent="0.4">
      <c r="A24" s="7">
        <v>14</v>
      </c>
      <c r="B24" s="8" t="s">
        <v>58</v>
      </c>
      <c r="C24" s="4" t="s">
        <v>91</v>
      </c>
      <c r="D24" s="4" t="s">
        <v>92</v>
      </c>
      <c r="E24" s="11">
        <v>148500000</v>
      </c>
      <c r="F24" s="4">
        <v>0</v>
      </c>
      <c r="G24" s="4">
        <v>0</v>
      </c>
      <c r="H24" s="11">
        <f t="shared" si="0"/>
        <v>148500000</v>
      </c>
      <c r="I24" s="13">
        <f t="shared" si="1"/>
        <v>5.9724006726052485E-2</v>
      </c>
      <c r="J24" s="11">
        <v>0</v>
      </c>
      <c r="K24" s="11">
        <v>0</v>
      </c>
      <c r="L24" s="13">
        <f>+K24/H24</f>
        <v>0</v>
      </c>
      <c r="M24" s="16">
        <f>+H24-K24</f>
        <v>148500000</v>
      </c>
    </row>
    <row r="25" spans="1:13" s="8" customFormat="1" ht="15" thickBot="1" x14ac:dyDescent="0.4">
      <c r="A25" s="7">
        <v>15</v>
      </c>
      <c r="B25" s="8" t="s">
        <v>59</v>
      </c>
      <c r="C25" s="4" t="s">
        <v>93</v>
      </c>
      <c r="D25" s="4" t="s">
        <v>94</v>
      </c>
      <c r="E25" s="11">
        <v>112698666</v>
      </c>
      <c r="F25" s="4">
        <v>0</v>
      </c>
      <c r="G25" s="4">
        <v>0</v>
      </c>
      <c r="H25" s="11">
        <f t="shared" si="0"/>
        <v>112698666</v>
      </c>
      <c r="I25" s="13">
        <f t="shared" si="1"/>
        <v>4.5325359503037996E-2</v>
      </c>
      <c r="J25" s="11">
        <v>95346401</v>
      </c>
      <c r="K25" s="11">
        <v>95346401</v>
      </c>
      <c r="L25" s="13">
        <f>+K25/H25</f>
        <v>0.84602954395218843</v>
      </c>
      <c r="M25" s="16">
        <f>+H25-K25</f>
        <v>17352265</v>
      </c>
    </row>
    <row r="26" spans="1:13" s="8" customFormat="1" ht="15" thickBot="1" x14ac:dyDescent="0.4">
      <c r="A26" s="7">
        <v>16</v>
      </c>
      <c r="B26" s="8" t="s">
        <v>60</v>
      </c>
      <c r="C26" s="4" t="s">
        <v>95</v>
      </c>
      <c r="D26" s="4" t="s">
        <v>96</v>
      </c>
      <c r="E26" s="11">
        <v>56096541</v>
      </c>
      <c r="F26" s="4">
        <v>0</v>
      </c>
      <c r="G26" s="4">
        <v>0</v>
      </c>
      <c r="H26" s="11">
        <f t="shared" si="0"/>
        <v>56096541</v>
      </c>
      <c r="I26" s="13">
        <f t="shared" si="1"/>
        <v>2.2561011393887401E-2</v>
      </c>
      <c r="J26" s="11">
        <v>0</v>
      </c>
      <c r="K26" s="11">
        <v>0</v>
      </c>
      <c r="L26" s="13">
        <f>+K26/H26</f>
        <v>0</v>
      </c>
      <c r="M26" s="16">
        <f>+H26-K26</f>
        <v>56096541</v>
      </c>
    </row>
    <row r="27" spans="1:13" s="8" customFormat="1" ht="15" thickBot="1" x14ac:dyDescent="0.4">
      <c r="A27" s="7">
        <v>17</v>
      </c>
      <c r="B27" s="8" t="s">
        <v>61</v>
      </c>
      <c r="C27" s="4" t="s">
        <v>97</v>
      </c>
      <c r="D27" s="4" t="s">
        <v>98</v>
      </c>
      <c r="E27" s="11">
        <v>49141000</v>
      </c>
      <c r="F27" s="4">
        <v>0</v>
      </c>
      <c r="G27" s="4">
        <v>0</v>
      </c>
      <c r="H27" s="11">
        <f t="shared" si="0"/>
        <v>49141000</v>
      </c>
      <c r="I27" s="13">
        <f t="shared" si="1"/>
        <v>1.9763618953029933E-2</v>
      </c>
      <c r="J27" s="11">
        <v>27460923</v>
      </c>
      <c r="K27" s="11">
        <v>27460923</v>
      </c>
      <c r="L27" s="13">
        <f>+K27/H27</f>
        <v>0.55881896990293234</v>
      </c>
      <c r="M27" s="16">
        <f>+H27-K27</f>
        <v>21680077</v>
      </c>
    </row>
    <row r="28" spans="1:13" s="8" customFormat="1" ht="15" thickBot="1" x14ac:dyDescent="0.4">
      <c r="A28" s="7">
        <v>18</v>
      </c>
      <c r="B28" s="8" t="s">
        <v>62</v>
      </c>
      <c r="C28" s="4" t="s">
        <v>99</v>
      </c>
      <c r="D28" s="4" t="s">
        <v>100</v>
      </c>
      <c r="E28" s="11">
        <v>56947926</v>
      </c>
      <c r="F28" s="4">
        <v>0</v>
      </c>
      <c r="G28" s="4">
        <v>0</v>
      </c>
      <c r="H28" s="11">
        <f t="shared" si="0"/>
        <v>56947926</v>
      </c>
      <c r="I28" s="13">
        <f t="shared" si="1"/>
        <v>2.2903422999722148E-2</v>
      </c>
      <c r="J28" s="11">
        <v>56947926</v>
      </c>
      <c r="K28" s="11">
        <v>56947926</v>
      </c>
      <c r="L28" s="13">
        <f>+K28/H28</f>
        <v>1</v>
      </c>
      <c r="M28" s="16">
        <f>+H28-K28</f>
        <v>0</v>
      </c>
    </row>
    <row r="29" spans="1:13" s="8" customFormat="1" ht="15" thickBot="1" x14ac:dyDescent="0.4">
      <c r="A29" s="7">
        <v>19</v>
      </c>
      <c r="B29" s="8" t="s">
        <v>63</v>
      </c>
      <c r="C29" s="4" t="s">
        <v>101</v>
      </c>
      <c r="D29" s="4" t="s">
        <v>102</v>
      </c>
      <c r="E29" s="11">
        <v>1</v>
      </c>
      <c r="F29" s="4">
        <v>0</v>
      </c>
      <c r="G29" s="4">
        <v>0</v>
      </c>
      <c r="H29" s="11">
        <f t="shared" si="0"/>
        <v>1</v>
      </c>
      <c r="I29" s="13">
        <f t="shared" si="1"/>
        <v>4.021818634751009E-10</v>
      </c>
      <c r="J29" s="11">
        <v>0</v>
      </c>
      <c r="K29" s="11">
        <v>0</v>
      </c>
      <c r="L29" s="13">
        <f>+K29/H29</f>
        <v>0</v>
      </c>
      <c r="M29" s="16">
        <f>+H29-K29</f>
        <v>1</v>
      </c>
    </row>
    <row r="30" spans="1:13" s="8" customFormat="1" ht="15" thickBot="1" x14ac:dyDescent="0.4">
      <c r="A30" s="7">
        <v>20</v>
      </c>
      <c r="B30" s="8" t="s">
        <v>64</v>
      </c>
      <c r="C30" s="4" t="s">
        <v>103</v>
      </c>
      <c r="D30" s="4" t="s">
        <v>104</v>
      </c>
      <c r="E30" s="11">
        <v>2500000</v>
      </c>
      <c r="F30" s="4">
        <v>0</v>
      </c>
      <c r="G30" s="4">
        <v>0</v>
      </c>
      <c r="H30" s="11">
        <f t="shared" si="0"/>
        <v>2500000</v>
      </c>
      <c r="I30" s="13">
        <f t="shared" si="1"/>
        <v>1.0054546586877522E-3</v>
      </c>
      <c r="J30" s="11">
        <v>0</v>
      </c>
      <c r="K30" s="11">
        <v>0</v>
      </c>
      <c r="L30" s="13">
        <f>+K30/H30</f>
        <v>0</v>
      </c>
      <c r="M30" s="16">
        <f>+H30-K30</f>
        <v>2500000</v>
      </c>
    </row>
    <row r="31" spans="1:13" x14ac:dyDescent="0.35">
      <c r="A31" s="1">
        <v>-1</v>
      </c>
      <c r="C31" s="2" t="s">
        <v>23</v>
      </c>
      <c r="D31" s="2" t="s">
        <v>23</v>
      </c>
      <c r="E31" s="12">
        <f>SUM(E11:E30)</f>
        <v>2486437333</v>
      </c>
      <c r="F31" s="12">
        <f t="shared" ref="F31:M31" si="2">SUM(F11:F30)</f>
        <v>0</v>
      </c>
      <c r="G31" s="12">
        <f t="shared" si="2"/>
        <v>0</v>
      </c>
      <c r="H31" s="12">
        <f t="shared" si="2"/>
        <v>2486437333</v>
      </c>
      <c r="I31" s="2" t="s">
        <v>23</v>
      </c>
      <c r="J31" s="12">
        <f t="shared" si="2"/>
        <v>522847311</v>
      </c>
      <c r="K31" s="12">
        <f t="shared" si="2"/>
        <v>597737933</v>
      </c>
      <c r="L31" s="2" t="s">
        <v>23</v>
      </c>
      <c r="M31" s="12">
        <f t="shared" si="2"/>
        <v>1888699400</v>
      </c>
    </row>
    <row r="32" spans="1:13" x14ac:dyDescent="0.35">
      <c r="A32" s="1">
        <v>999999</v>
      </c>
      <c r="B32" s="8" t="s">
        <v>24</v>
      </c>
      <c r="C32" s="2" t="s">
        <v>23</v>
      </c>
      <c r="D32" s="2" t="s">
        <v>23</v>
      </c>
    </row>
    <row r="34" spans="1:13" x14ac:dyDescent="0.35">
      <c r="A34" s="1" t="s">
        <v>25</v>
      </c>
      <c r="B34" s="14" t="s">
        <v>26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35">
      <c r="C35" s="7">
        <v>1</v>
      </c>
      <c r="D35" s="7">
        <v>2</v>
      </c>
      <c r="E35" s="7">
        <v>4</v>
      </c>
      <c r="F35" s="7">
        <v>7</v>
      </c>
      <c r="G35" s="7">
        <v>8</v>
      </c>
      <c r="H35" s="7">
        <v>12</v>
      </c>
      <c r="I35" s="7">
        <v>15</v>
      </c>
      <c r="J35" s="7">
        <v>16</v>
      </c>
      <c r="K35" s="7">
        <v>20</v>
      </c>
      <c r="L35" s="7">
        <v>24</v>
      </c>
      <c r="M35" s="7">
        <v>28</v>
      </c>
    </row>
    <row r="36" spans="1:13" ht="15" thickBot="1" x14ac:dyDescent="0.4">
      <c r="C36" s="7" t="s">
        <v>11</v>
      </c>
      <c r="D36" s="7" t="s">
        <v>12</v>
      </c>
      <c r="E36" s="7" t="s">
        <v>13</v>
      </c>
      <c r="F36" s="7" t="s">
        <v>14</v>
      </c>
      <c r="G36" s="7" t="s">
        <v>15</v>
      </c>
      <c r="H36" s="7" t="s">
        <v>16</v>
      </c>
      <c r="I36" s="7" t="s">
        <v>17</v>
      </c>
      <c r="J36" s="7" t="s">
        <v>18</v>
      </c>
      <c r="K36" s="7" t="s">
        <v>19</v>
      </c>
      <c r="L36" s="7" t="s">
        <v>20</v>
      </c>
      <c r="M36" s="7" t="s">
        <v>21</v>
      </c>
    </row>
    <row r="37" spans="1:13" ht="29.5" thickBot="1" x14ac:dyDescent="0.4">
      <c r="A37" s="1">
        <v>1</v>
      </c>
      <c r="B37" s="8" t="s">
        <v>22</v>
      </c>
      <c r="C37" s="4" t="s">
        <v>105</v>
      </c>
      <c r="D37" s="18" t="s">
        <v>106</v>
      </c>
      <c r="E37" s="11">
        <v>646071654</v>
      </c>
      <c r="F37" s="4">
        <v>0</v>
      </c>
      <c r="G37" s="4">
        <v>0</v>
      </c>
      <c r="H37" s="11">
        <f t="shared" ref="H37:H40" si="3">+E37-G37</f>
        <v>646071654</v>
      </c>
      <c r="I37" s="13">
        <f>+H37/$H$41</f>
        <v>0.3463900893795876</v>
      </c>
      <c r="J37" s="11">
        <v>46153000</v>
      </c>
      <c r="K37" s="11">
        <v>226479663</v>
      </c>
      <c r="L37" s="13">
        <f t="shared" ref="L37:L40" si="4">+K37/H37</f>
        <v>0.35054883091961192</v>
      </c>
      <c r="M37" s="16">
        <f t="shared" ref="M37:M40" si="5">+H37-K37</f>
        <v>419591991</v>
      </c>
    </row>
    <row r="38" spans="1:13" s="8" customFormat="1" ht="29.5" thickBot="1" x14ac:dyDescent="0.4">
      <c r="A38" s="7">
        <v>2</v>
      </c>
      <c r="B38" s="8" t="s">
        <v>47</v>
      </c>
      <c r="C38" s="4" t="s">
        <v>107</v>
      </c>
      <c r="D38" s="18" t="s">
        <v>108</v>
      </c>
      <c r="E38" s="11">
        <v>356349343</v>
      </c>
      <c r="F38" s="4">
        <v>0</v>
      </c>
      <c r="G38" s="4">
        <v>0</v>
      </c>
      <c r="H38" s="11">
        <f t="shared" si="3"/>
        <v>356349343</v>
      </c>
      <c r="I38" s="13">
        <f>+H38/$H$41</f>
        <v>0.19105602297810656</v>
      </c>
      <c r="J38" s="11">
        <v>152297860</v>
      </c>
      <c r="K38" s="11">
        <v>165836816</v>
      </c>
      <c r="L38" s="13">
        <f t="shared" si="4"/>
        <v>0.46537707802087908</v>
      </c>
      <c r="M38" s="16">
        <f t="shared" si="5"/>
        <v>190512527</v>
      </c>
    </row>
    <row r="39" spans="1:13" s="8" customFormat="1" ht="44" thickBot="1" x14ac:dyDescent="0.4">
      <c r="A39" s="7">
        <v>3</v>
      </c>
      <c r="B39" s="8" t="s">
        <v>48</v>
      </c>
      <c r="C39" s="4" t="s">
        <v>109</v>
      </c>
      <c r="D39" s="18" t="s">
        <v>110</v>
      </c>
      <c r="E39" s="11">
        <v>9445720</v>
      </c>
      <c r="F39" s="4">
        <v>0</v>
      </c>
      <c r="G39" s="4">
        <v>0</v>
      </c>
      <c r="H39" s="11">
        <f t="shared" si="3"/>
        <v>9445720</v>
      </c>
      <c r="I39" s="13">
        <f>+H39/$H$41</f>
        <v>5.0643048256293847E-3</v>
      </c>
      <c r="J39" s="11">
        <v>9445720</v>
      </c>
      <c r="K39" s="11">
        <v>9445720</v>
      </c>
      <c r="L39" s="13">
        <f t="shared" si="4"/>
        <v>1</v>
      </c>
      <c r="M39" s="16">
        <f t="shared" si="5"/>
        <v>0</v>
      </c>
    </row>
    <row r="40" spans="1:13" s="8" customFormat="1" ht="44" thickBot="1" x14ac:dyDescent="0.4">
      <c r="A40" s="7">
        <v>4</v>
      </c>
      <c r="B40" s="8" t="s">
        <v>49</v>
      </c>
      <c r="C40" s="4" t="s">
        <v>111</v>
      </c>
      <c r="D40" s="18" t="s">
        <v>112</v>
      </c>
      <c r="E40" s="11">
        <v>853289573</v>
      </c>
      <c r="F40" s="4">
        <v>0</v>
      </c>
      <c r="G40" s="4">
        <v>0</v>
      </c>
      <c r="H40" s="11">
        <f t="shared" si="3"/>
        <v>853289573</v>
      </c>
      <c r="I40" s="13">
        <f>+H40/$H$41</f>
        <v>0.45748958281667645</v>
      </c>
      <c r="J40" s="11">
        <v>226230882</v>
      </c>
      <c r="K40" s="11">
        <v>401614339</v>
      </c>
      <c r="L40" s="13">
        <f t="shared" si="4"/>
        <v>0.4706659400372164</v>
      </c>
      <c r="M40" s="16">
        <f t="shared" si="5"/>
        <v>451675234</v>
      </c>
    </row>
    <row r="41" spans="1:13" x14ac:dyDescent="0.35">
      <c r="A41" s="1">
        <v>-1</v>
      </c>
      <c r="C41" s="2" t="s">
        <v>23</v>
      </c>
      <c r="D41" s="2" t="s">
        <v>23</v>
      </c>
      <c r="E41" s="12">
        <f>SUM(E37:E40)</f>
        <v>1865156290</v>
      </c>
      <c r="F41" s="2" t="s">
        <v>23</v>
      </c>
      <c r="G41" s="2" t="s">
        <v>23</v>
      </c>
      <c r="H41" s="12">
        <f>SUM(H37:H40)</f>
        <v>1865156290</v>
      </c>
      <c r="I41" s="2" t="s">
        <v>23</v>
      </c>
      <c r="J41" s="12">
        <f>SUM(J37:J40)</f>
        <v>434127462</v>
      </c>
      <c r="K41" s="12">
        <f>SUM(K37:K40)</f>
        <v>803376538</v>
      </c>
      <c r="L41" s="2" t="s">
        <v>23</v>
      </c>
      <c r="M41" s="12">
        <f>SUM(M37:M40)</f>
        <v>1061779752</v>
      </c>
    </row>
    <row r="42" spans="1:13" x14ac:dyDescent="0.35">
      <c r="A42" s="1">
        <v>999999</v>
      </c>
      <c r="B42" s="8" t="s">
        <v>24</v>
      </c>
      <c r="C42" s="2" t="s">
        <v>23</v>
      </c>
      <c r="D42" s="2" t="s">
        <v>23</v>
      </c>
    </row>
  </sheetData>
  <mergeCells count="2">
    <mergeCell ref="B8:M8"/>
    <mergeCell ref="B34:M34"/>
  </mergeCells>
  <dataValidations count="2">
    <dataValidation type="textLength" allowBlank="1" showInputMessage="1" showErrorMessage="1" errorTitle="Entrada no válida" error="Escriba un texto " promptTitle="Cualquier contenido" sqref="C11:D30 C37:D4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M30 E37:M4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796875" defaultRowHeight="14.5" x14ac:dyDescent="0.3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5">
      <c r="B1" s="1" t="s">
        <v>0</v>
      </c>
      <c r="C1" s="1">
        <v>1</v>
      </c>
      <c r="D1" s="1" t="s">
        <v>1</v>
      </c>
    </row>
    <row r="2" spans="1:14" x14ac:dyDescent="0.35">
      <c r="B2" s="1" t="s">
        <v>2</v>
      </c>
      <c r="C2" s="1">
        <v>14183</v>
      </c>
      <c r="D2" s="1" t="s">
        <v>27</v>
      </c>
    </row>
    <row r="3" spans="1:14" x14ac:dyDescent="0.35">
      <c r="B3" s="1" t="s">
        <v>4</v>
      </c>
      <c r="C3" s="1">
        <v>1</v>
      </c>
    </row>
    <row r="4" spans="1:14" x14ac:dyDescent="0.35">
      <c r="B4" s="1" t="s">
        <v>5</v>
      </c>
      <c r="C4" s="1">
        <v>235</v>
      </c>
    </row>
    <row r="5" spans="1:14" x14ac:dyDescent="0.35">
      <c r="B5" s="1" t="s">
        <v>6</v>
      </c>
      <c r="C5" s="5">
        <v>43190</v>
      </c>
    </row>
    <row r="6" spans="1:14" x14ac:dyDescent="0.35">
      <c r="B6" s="1" t="s">
        <v>7</v>
      </c>
      <c r="C6" s="1">
        <v>1</v>
      </c>
      <c r="D6" s="1" t="s">
        <v>8</v>
      </c>
    </row>
    <row r="8" spans="1:14" x14ac:dyDescent="0.35">
      <c r="A8" s="1" t="s">
        <v>9</v>
      </c>
      <c r="B8" s="9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5">
      <c r="C10" s="1" t="s">
        <v>12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</row>
    <row r="11" spans="1:14" x14ac:dyDescent="0.35">
      <c r="A11" s="1">
        <v>1</v>
      </c>
      <c r="B11" t="s">
        <v>22</v>
      </c>
      <c r="C11" s="4"/>
      <c r="D11" s="4" t="s">
        <v>23</v>
      </c>
      <c r="E11" s="4" t="s">
        <v>23</v>
      </c>
      <c r="F11" s="4"/>
      <c r="G11" s="3" t="s">
        <v>23</v>
      </c>
      <c r="H11" s="4" t="s">
        <v>23</v>
      </c>
      <c r="I11" s="3" t="s">
        <v>23</v>
      </c>
      <c r="J11" s="4"/>
      <c r="K11" s="4"/>
      <c r="L11" s="4"/>
      <c r="M11" s="6"/>
      <c r="N11" s="6"/>
    </row>
    <row r="12" spans="1:14" x14ac:dyDescent="0.3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</row>
    <row r="13" spans="1:14" x14ac:dyDescent="0.35">
      <c r="A13" s="1">
        <v>999999</v>
      </c>
      <c r="B13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  <c r="N13" s="2" t="s">
        <v>23</v>
      </c>
    </row>
    <row r="15" spans="1:14" x14ac:dyDescent="0.35">
      <c r="A15" s="1" t="s">
        <v>25</v>
      </c>
      <c r="B15" s="9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5">
      <c r="C17" s="1" t="s">
        <v>12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35</v>
      </c>
      <c r="K17" s="1" t="s">
        <v>36</v>
      </c>
      <c r="L17" s="1" t="s">
        <v>37</v>
      </c>
      <c r="M17" s="1" t="s">
        <v>38</v>
      </c>
      <c r="N17" s="1" t="s">
        <v>39</v>
      </c>
    </row>
    <row r="18" spans="1:14" x14ac:dyDescent="0.35">
      <c r="A18" s="1">
        <v>1</v>
      </c>
      <c r="B18" t="s">
        <v>22</v>
      </c>
      <c r="C18" s="4"/>
      <c r="D18" s="4" t="s">
        <v>23</v>
      </c>
      <c r="E18" s="4" t="s">
        <v>23</v>
      </c>
      <c r="F18" s="4"/>
      <c r="G18" s="3" t="s">
        <v>23</v>
      </c>
      <c r="H18" s="4" t="s">
        <v>23</v>
      </c>
      <c r="I18" s="3" t="s">
        <v>23</v>
      </c>
      <c r="J18" s="4"/>
      <c r="K18" s="4"/>
      <c r="L18" s="4"/>
      <c r="M18" s="6"/>
      <c r="N18" s="6"/>
    </row>
    <row r="19" spans="1:14" x14ac:dyDescent="0.35">
      <c r="A19" s="1">
        <v>-1</v>
      </c>
      <c r="C19" s="2" t="s">
        <v>23</v>
      </c>
      <c r="D19" s="2" t="s">
        <v>23</v>
      </c>
      <c r="E19" s="2" t="s">
        <v>23</v>
      </c>
      <c r="F19" s="2" t="s">
        <v>23</v>
      </c>
      <c r="G19" s="2" t="s">
        <v>23</v>
      </c>
      <c r="H19" s="2" t="s">
        <v>23</v>
      </c>
      <c r="I19" s="2" t="s">
        <v>23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</row>
    <row r="20" spans="1:14" x14ac:dyDescent="0.35">
      <c r="A20" s="1">
        <v>999999</v>
      </c>
      <c r="B20" t="s">
        <v>24</v>
      </c>
      <c r="C20" s="2" t="s">
        <v>23</v>
      </c>
      <c r="D20" s="2" t="s">
        <v>23</v>
      </c>
      <c r="E20" s="2" t="s">
        <v>23</v>
      </c>
      <c r="F20" s="2" t="s">
        <v>23</v>
      </c>
      <c r="G20" s="2" t="s">
        <v>23</v>
      </c>
      <c r="H20" s="2" t="s">
        <v>23</v>
      </c>
      <c r="I20" s="2" t="s">
        <v>23</v>
      </c>
      <c r="N20" s="2" t="s">
        <v>23</v>
      </c>
    </row>
    <row r="22" spans="1:14" x14ac:dyDescent="0.35">
      <c r="A22" s="1" t="s">
        <v>41</v>
      </c>
      <c r="B22" s="9" t="s">
        <v>42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3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5">
      <c r="C24" s="1" t="s">
        <v>12</v>
      </c>
      <c r="D24" s="1" t="s">
        <v>29</v>
      </c>
      <c r="E24" s="1" t="s">
        <v>30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35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:14" x14ac:dyDescent="0.35">
      <c r="A25" s="1">
        <v>1</v>
      </c>
      <c r="B25" t="s">
        <v>22</v>
      </c>
      <c r="C25" s="4"/>
      <c r="D25" s="4" t="s">
        <v>23</v>
      </c>
      <c r="E25" s="4" t="s">
        <v>23</v>
      </c>
      <c r="F25" s="4"/>
      <c r="G25" s="3" t="s">
        <v>23</v>
      </c>
      <c r="H25" s="4" t="s">
        <v>23</v>
      </c>
      <c r="I25" s="3" t="s">
        <v>23</v>
      </c>
      <c r="J25" s="4"/>
      <c r="K25" s="4"/>
      <c r="L25" s="4"/>
      <c r="M25" s="6"/>
      <c r="N25" s="6"/>
    </row>
    <row r="26" spans="1:14" x14ac:dyDescent="0.35">
      <c r="A26" s="1">
        <v>-1</v>
      </c>
      <c r="C26" s="2" t="s">
        <v>23</v>
      </c>
      <c r="D26" s="2" t="s">
        <v>23</v>
      </c>
      <c r="E26" s="2" t="s">
        <v>23</v>
      </c>
      <c r="F26" s="2" t="s">
        <v>23</v>
      </c>
      <c r="G26" s="2" t="s">
        <v>23</v>
      </c>
      <c r="H26" s="2" t="s">
        <v>23</v>
      </c>
      <c r="I26" s="2" t="s">
        <v>23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</row>
    <row r="27" spans="1:14" x14ac:dyDescent="0.35">
      <c r="A27" s="1">
        <v>999999</v>
      </c>
      <c r="B27" t="s">
        <v>24</v>
      </c>
      <c r="C27" s="2" t="s">
        <v>23</v>
      </c>
      <c r="D27" s="2" t="s">
        <v>23</v>
      </c>
      <c r="E27" s="2" t="s">
        <v>23</v>
      </c>
      <c r="F27" s="2" t="s">
        <v>23</v>
      </c>
      <c r="G27" s="2" t="s">
        <v>23</v>
      </c>
      <c r="H27" s="2" t="s">
        <v>23</v>
      </c>
      <c r="I27" s="2" t="s">
        <v>23</v>
      </c>
      <c r="N27" s="2" t="s">
        <v>23</v>
      </c>
    </row>
    <row r="29" spans="1:14" x14ac:dyDescent="0.35">
      <c r="A29" s="1" t="s">
        <v>43</v>
      </c>
      <c r="B29" s="9" t="s">
        <v>44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3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5">
      <c r="C31" s="1" t="s">
        <v>12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33</v>
      </c>
      <c r="I31" s="1" t="s">
        <v>34</v>
      </c>
      <c r="J31" s="1" t="s">
        <v>35</v>
      </c>
      <c r="K31" s="1" t="s">
        <v>36</v>
      </c>
      <c r="L31" s="1" t="s">
        <v>37</v>
      </c>
      <c r="M31" s="1" t="s">
        <v>38</v>
      </c>
      <c r="N31" s="1" t="s">
        <v>39</v>
      </c>
    </row>
    <row r="32" spans="1:14" x14ac:dyDescent="0.35">
      <c r="A32" s="1">
        <v>10</v>
      </c>
      <c r="B32" t="s">
        <v>45</v>
      </c>
      <c r="C32" s="4"/>
      <c r="D32" s="4" t="s">
        <v>23</v>
      </c>
      <c r="E32" s="4" t="s">
        <v>23</v>
      </c>
      <c r="F32" s="4"/>
      <c r="G32" s="3" t="s">
        <v>23</v>
      </c>
      <c r="H32" s="4" t="s">
        <v>23</v>
      </c>
      <c r="I32" s="3" t="s">
        <v>23</v>
      </c>
      <c r="J32" s="6"/>
      <c r="K32" s="4"/>
      <c r="L32" s="6"/>
      <c r="M32" s="6"/>
      <c r="N32" s="6"/>
    </row>
    <row r="33" spans="1:14" x14ac:dyDescent="0.35">
      <c r="A33" s="1">
        <v>-1</v>
      </c>
      <c r="C33" s="2" t="s">
        <v>23</v>
      </c>
      <c r="D33" s="2" t="s">
        <v>23</v>
      </c>
      <c r="E33" s="2" t="s">
        <v>23</v>
      </c>
      <c r="F33" s="2" t="s">
        <v>23</v>
      </c>
      <c r="G33" s="2" t="s">
        <v>23</v>
      </c>
      <c r="H33" s="2" t="s">
        <v>23</v>
      </c>
      <c r="I33" s="2" t="s">
        <v>23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</row>
    <row r="34" spans="1:14" x14ac:dyDescent="0.35">
      <c r="A34" s="1">
        <v>999999</v>
      </c>
      <c r="B34" t="s">
        <v>46</v>
      </c>
      <c r="C34" s="2" t="s">
        <v>23</v>
      </c>
      <c r="D34" s="2" t="s">
        <v>23</v>
      </c>
      <c r="E34" s="2" t="s">
        <v>23</v>
      </c>
      <c r="F34" s="2" t="s">
        <v>23</v>
      </c>
      <c r="G34" s="2" t="s">
        <v>23</v>
      </c>
      <c r="H34" s="2" t="s">
        <v>23</v>
      </c>
      <c r="I34" s="2" t="s">
        <v>23</v>
      </c>
      <c r="N34" s="2" t="s">
        <v>23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2018-04-03T11:48:46Z</dcterms:created>
  <dcterms:modified xsi:type="dcterms:W3CDTF">2018-04-03T13:43:06Z</dcterms:modified>
</cp:coreProperties>
</file>